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Kunden 2016/BLW/193.011701 Agrarbericht 2017/Reinzeichnung_Panache/Politik/Produktion und Absatz/Produktion und Absatz_d/"/>
    </mc:Choice>
  </mc:AlternateContent>
  <bookViews>
    <workbookView xWindow="4340" yWindow="600" windowWidth="23020" windowHeight="26360" tabRatio="556"/>
  </bookViews>
  <sheets>
    <sheet name="Tab26" sheetId="9" r:id="rId1"/>
  </sheets>
  <definedNames>
    <definedName name="_xlnm.Print_Area" localSheetId="0">'Tab26'!$A$1:$C$38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9" l="1"/>
  <c r="D36" i="9"/>
  <c r="C29" i="9"/>
  <c r="D29" i="9"/>
  <c r="B29" i="9"/>
  <c r="B36" i="9"/>
  <c r="C20" i="9"/>
  <c r="D20" i="9"/>
  <c r="B20" i="9"/>
  <c r="B11" i="9"/>
  <c r="C4" i="9"/>
  <c r="D4" i="9"/>
  <c r="B4" i="9"/>
  <c r="C7" i="9"/>
  <c r="D7" i="9"/>
  <c r="B7" i="9"/>
  <c r="D11" i="9"/>
  <c r="C11" i="9"/>
</calcChain>
</file>

<file path=xl/sharedStrings.xml><?xml version="1.0" encoding="utf-8"?>
<sst xmlns="http://schemas.openxmlformats.org/spreadsheetml/2006/main" count="46" uniqueCount="42">
  <si>
    <t>Ausgaben Qualitäts- und Absatzförderung</t>
  </si>
  <si>
    <r>
      <t xml:space="preserve">Wein </t>
    </r>
    <r>
      <rPr>
        <vertAlign val="superscript"/>
        <sz val="8"/>
        <color indexed="10"/>
        <rFont val="Calibri"/>
      </rPr>
      <t xml:space="preserve"> </t>
    </r>
  </si>
  <si>
    <t>Käse</t>
  </si>
  <si>
    <t>Übergreifende Massnahmen (Bio, IP, AOP/IGP)</t>
  </si>
  <si>
    <t>Sonderprojekte</t>
  </si>
  <si>
    <t>Überregionale Projekte</t>
  </si>
  <si>
    <t>Rindergenetik</t>
  </si>
  <si>
    <t>Milchproduktion</t>
  </si>
  <si>
    <t>Tierproduktion</t>
  </si>
  <si>
    <t>Fleisch</t>
  </si>
  <si>
    <t>Eier</t>
  </si>
  <si>
    <t>Pflanzenbau</t>
  </si>
  <si>
    <t>Obst</t>
  </si>
  <si>
    <t>Getreide</t>
  </si>
  <si>
    <t>Kartoffeln</t>
  </si>
  <si>
    <t>Ölsaaten</t>
  </si>
  <si>
    <t>Gemeinsame Massnahmen</t>
  </si>
  <si>
    <t>Fr.</t>
  </si>
  <si>
    <t>Quelle: BLW</t>
  </si>
  <si>
    <r>
      <t>1</t>
    </r>
    <r>
      <rPr>
        <sz val="7"/>
        <rFont val="Calibri"/>
      </rPr>
      <t xml:space="preserve"> Definitiver Rechnungsabschluss fallweise noch offen</t>
    </r>
  </si>
  <si>
    <t>Total</t>
  </si>
  <si>
    <t>Zierpflanzen</t>
  </si>
  <si>
    <t>Sektoren / Produkt-Markt-Bereich</t>
  </si>
  <si>
    <t xml:space="preserve">Milch und Butter </t>
  </si>
  <si>
    <t xml:space="preserve">Gemüse </t>
  </si>
  <si>
    <t xml:space="preserve">Pilze </t>
  </si>
  <si>
    <t>Lebende Tiere (Rinder, Pferde, Ziegen)</t>
  </si>
  <si>
    <t>Agrotourismus</t>
  </si>
  <si>
    <t>Käse Inland / Ausland</t>
  </si>
  <si>
    <t>Andere Bereiche</t>
  </si>
  <si>
    <t>Berg- und Alplogo</t>
  </si>
  <si>
    <t>Rechnung 2015</t>
  </si>
  <si>
    <r>
      <t>Rechnung 2016</t>
    </r>
    <r>
      <rPr>
        <b/>
        <vertAlign val="superscript"/>
        <sz val="8"/>
        <rFont val="Calibri"/>
        <family val="2"/>
      </rPr>
      <t>1</t>
    </r>
  </si>
  <si>
    <r>
      <t>Ergänzende Projekte Pilotphase</t>
    </r>
    <r>
      <rPr>
        <vertAlign val="superscript"/>
        <sz val="8"/>
        <rFont val="Calibri"/>
        <family val="2"/>
      </rPr>
      <t>2</t>
    </r>
  </si>
  <si>
    <r>
      <t>Exportinitiativen</t>
    </r>
    <r>
      <rPr>
        <b/>
        <vertAlign val="superscript"/>
        <sz val="8"/>
        <rFont val="Calibri"/>
        <family val="2"/>
      </rPr>
      <t>3</t>
    </r>
  </si>
  <si>
    <r>
      <t>Förderung von Qualität und Nachhaltigkeit</t>
    </r>
    <r>
      <rPr>
        <b/>
        <vertAlign val="superscript"/>
        <sz val="8"/>
        <rFont val="Calibri"/>
        <family val="2"/>
      </rPr>
      <t>4</t>
    </r>
  </si>
  <si>
    <r>
      <t xml:space="preserve">2 </t>
    </r>
    <r>
      <rPr>
        <sz val="7"/>
        <rFont val="Calibri"/>
      </rPr>
      <t xml:space="preserve">Pilotprojekte ab 2017 </t>
    </r>
  </si>
  <si>
    <r>
      <t>3</t>
    </r>
    <r>
      <rPr>
        <sz val="7"/>
        <rFont val="Calibri"/>
      </rPr>
      <t xml:space="preserve"> Bis 2013 als Pilotprojekte</t>
    </r>
  </si>
  <si>
    <r>
      <rPr>
        <vertAlign val="superscript"/>
        <sz val="7"/>
        <rFont val="Calibri"/>
      </rPr>
      <t>4</t>
    </r>
    <r>
      <rPr>
        <sz val="7"/>
        <rFont val="Calibri"/>
      </rPr>
      <t xml:space="preserve"> Stand 7. Juni 2017</t>
    </r>
  </si>
  <si>
    <t>Kommunikation gemeinwirtschaftliche Leistungen</t>
  </si>
  <si>
    <t>Bio-Produkte</t>
  </si>
  <si>
    <t>Verfügt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</si>
</sst>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0"/>
  </numFmts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color indexed="10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0">
    <xf numFmtId="0" fontId="0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2" borderId="0" applyNumberFormat="0" applyBorder="0" applyAlignment="0" applyProtection="0"/>
    <xf numFmtId="0" fontId="2" fillId="0" borderId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6" fillId="3" borderId="4" applyNumberFormat="0" applyAlignment="0" applyProtection="0"/>
    <xf numFmtId="164" fontId="18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5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3" fillId="0" borderId="0" xfId="0" applyFont="1" applyFill="1" applyBorder="1"/>
    <xf numFmtId="165" fontId="9" fillId="0" borderId="0" xfId="0" applyNumberFormat="1" applyFont="1" applyFill="1" applyBorder="1"/>
    <xf numFmtId="165" fontId="0" fillId="0" borderId="0" xfId="0" applyNumberFormat="1" applyFill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/>
    <xf numFmtId="165" fontId="21" fillId="0" borderId="0" xfId="0" applyNumberFormat="1" applyFont="1" applyFill="1" applyBorder="1"/>
    <xf numFmtId="165" fontId="15" fillId="0" borderId="0" xfId="0" applyNumberFormat="1" applyFont="1" applyFill="1" applyBorder="1"/>
    <xf numFmtId="165" fontId="19" fillId="0" borderId="0" xfId="0" applyNumberFormat="1" applyFont="1" applyFill="1"/>
    <xf numFmtId="165" fontId="23" fillId="0" borderId="0" xfId="0" applyNumberFormat="1" applyFont="1" applyFill="1" applyBorder="1"/>
    <xf numFmtId="165" fontId="18" fillId="0" borderId="0" xfId="0" applyNumberFormat="1" applyFont="1" applyFill="1"/>
    <xf numFmtId="0" fontId="15" fillId="0" borderId="0" xfId="0" applyFont="1" applyFill="1" applyBorder="1" applyAlignment="1">
      <alignment vertical="center" wrapText="1"/>
    </xf>
    <xf numFmtId="0" fontId="0" fillId="0" borderId="0" xfId="0"/>
    <xf numFmtId="165" fontId="9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3" fillId="0" borderId="0" xfId="88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0" fontId="8" fillId="6" borderId="2" xfId="0" applyFont="1" applyFill="1" applyBorder="1" applyAlignment="1">
      <alignment vertical="center"/>
    </xf>
    <xf numFmtId="165" fontId="22" fillId="6" borderId="2" xfId="0" applyNumberFormat="1" applyFont="1" applyFill="1" applyBorder="1" applyAlignment="1">
      <alignment horizontal="right" vertical="center"/>
    </xf>
    <xf numFmtId="165" fontId="14" fillId="6" borderId="2" xfId="0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/>
    </xf>
    <xf numFmtId="165" fontId="22" fillId="6" borderId="1" xfId="0" applyNumberFormat="1" applyFont="1" applyFill="1" applyBorder="1" applyAlignment="1">
      <alignment horizontal="right" vertical="center"/>
    </xf>
    <xf numFmtId="165" fontId="14" fillId="6" borderId="1" xfId="0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center"/>
    </xf>
    <xf numFmtId="165" fontId="22" fillId="7" borderId="0" xfId="0" applyNumberFormat="1" applyFont="1" applyFill="1" applyBorder="1" applyAlignment="1">
      <alignment horizontal="right" vertical="center"/>
    </xf>
    <xf numFmtId="165" fontId="14" fillId="7" borderId="0" xfId="0" applyNumberFormat="1" applyFont="1" applyFill="1" applyBorder="1" applyAlignment="1">
      <alignment horizontal="right" vertical="center"/>
    </xf>
    <xf numFmtId="165" fontId="8" fillId="7" borderId="0" xfId="0" applyNumberFormat="1" applyFont="1" applyFill="1" applyBorder="1" applyAlignment="1">
      <alignment horizontal="right" vertical="center"/>
    </xf>
    <xf numFmtId="165" fontId="14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165" fontId="14" fillId="7" borderId="0" xfId="88" applyNumberFormat="1" applyFont="1" applyFill="1" applyBorder="1" applyAlignment="1">
      <alignment horizontal="right" vertical="center"/>
    </xf>
    <xf numFmtId="0" fontId="8" fillId="6" borderId="3" xfId="0" applyFont="1" applyFill="1" applyBorder="1" applyAlignment="1">
      <alignment vertical="center"/>
    </xf>
    <xf numFmtId="165" fontId="22" fillId="6" borderId="3" xfId="0" applyNumberFormat="1" applyFont="1" applyFill="1" applyBorder="1" applyAlignment="1">
      <alignment horizontal="right" vertical="center"/>
    </xf>
  </cellXfs>
  <cellStyles count="100">
    <cellStyle name="20 % - Akzent3 2" xfId="99"/>
    <cellStyle name="Akzent3 2" xfId="95"/>
    <cellStyle name="Ausgabe 2" xfId="93"/>
    <cellStyle name="Komma 2" xfId="1"/>
    <cellStyle name="Komma 2 2" xfId="2"/>
    <cellStyle name="Komma 2 2 2" xfId="13"/>
    <cellStyle name="Komma 2 2 2 2" xfId="60"/>
    <cellStyle name="Komma 2 2 2 3" xfId="77"/>
    <cellStyle name="Komma 2 2 2 4" xfId="45"/>
    <cellStyle name="Komma 2 2 3" xfId="21"/>
    <cellStyle name="Komma 2 2 3 2" xfId="67"/>
    <cellStyle name="Komma 2 2 3 3" xfId="56"/>
    <cellStyle name="Komma 2 2 3 4" xfId="37"/>
    <cellStyle name="Komma 2 2 4" xfId="51"/>
    <cellStyle name="Komma 2 2 5" xfId="83"/>
    <cellStyle name="Komma 2 2 6" xfId="32"/>
    <cellStyle name="Komma 2 2 7" xfId="88"/>
    <cellStyle name="Komma 2 3" xfId="12"/>
    <cellStyle name="Komma 2 3 2" xfId="30"/>
    <cellStyle name="Komma 2 3 2 2" xfId="72"/>
    <cellStyle name="Komma 2 3 3" xfId="59"/>
    <cellStyle name="Komma 2 3 4" xfId="44"/>
    <cellStyle name="Komma 2 3 5" xfId="98"/>
    <cellStyle name="Komma 2 4" xfId="20"/>
    <cellStyle name="Komma 2 4 2" xfId="66"/>
    <cellStyle name="Komma 2 4 3" xfId="84"/>
    <cellStyle name="Komma 2 4 4" xfId="36"/>
    <cellStyle name="Komma 2 5" xfId="50"/>
    <cellStyle name="Komma 2 6" xfId="31"/>
    <cellStyle name="Komma 2 7" xfId="87"/>
    <cellStyle name="Komma 3" xfId="3"/>
    <cellStyle name="Komma 3 2" xfId="14"/>
    <cellStyle name="Komma 3 2 2" xfId="61"/>
    <cellStyle name="Komma 3 2 3" xfId="46"/>
    <cellStyle name="Komma 3 3" xfId="22"/>
    <cellStyle name="Komma 3 3 2" xfId="68"/>
    <cellStyle name="Komma 3 3 3" xfId="38"/>
    <cellStyle name="Komma 3 4" xfId="52"/>
    <cellStyle name="Komma 3 5" xfId="33"/>
    <cellStyle name="Komma 3 6" xfId="89"/>
    <cellStyle name="Komma 4" xfId="4"/>
    <cellStyle name="Komma 4 2" xfId="15"/>
    <cellStyle name="Komma 4 2 2" xfId="62"/>
    <cellStyle name="Komma 4 2 3" xfId="57"/>
    <cellStyle name="Komma 4 2 4" xfId="47"/>
    <cellStyle name="Komma 4 3" xfId="23"/>
    <cellStyle name="Komma 4 3 2" xfId="69"/>
    <cellStyle name="Komma 4 3 3" xfId="73"/>
    <cellStyle name="Komma 4 3 4" xfId="39"/>
    <cellStyle name="Komma 4 4" xfId="53"/>
    <cellStyle name="Komma 4 5" xfId="55"/>
    <cellStyle name="Komma 4 6" xfId="34"/>
    <cellStyle name="Komma 4 7" xfId="90"/>
    <cellStyle name="Komma 5" xfId="5"/>
    <cellStyle name="Komma 5 2" xfId="16"/>
    <cellStyle name="Komma 5 2 2" xfId="63"/>
    <cellStyle name="Komma 5 2 3" xfId="80"/>
    <cellStyle name="Komma 5 2 4" xfId="48"/>
    <cellStyle name="Komma 5 3" xfId="24"/>
    <cellStyle name="Komma 5 3 2" xfId="70"/>
    <cellStyle name="Komma 5 3 3" xfId="79"/>
    <cellStyle name="Komma 5 3 4" xfId="40"/>
    <cellStyle name="Komma 5 4" xfId="54"/>
    <cellStyle name="Komma 5 5" xfId="81"/>
    <cellStyle name="Komma 5 6" xfId="35"/>
    <cellStyle name="Komma 5 7" xfId="91"/>
    <cellStyle name="Komma 6" xfId="26"/>
    <cellStyle name="Komma 6 2" xfId="71"/>
    <cellStyle name="Komma 6 3" xfId="94"/>
    <cellStyle name="Komma 7" xfId="19"/>
    <cellStyle name="Komma 7 2" xfId="82"/>
    <cellStyle name="Komma 7 3" xfId="65"/>
    <cellStyle name="Komma 8" xfId="86"/>
    <cellStyle name="Milliers 2" xfId="11"/>
    <cellStyle name="Milliers 2 2" xfId="58"/>
    <cellStyle name="Milliers 2 3" xfId="74"/>
    <cellStyle name="Milliers 2 4" xfId="43"/>
    <cellStyle name="Prozent 2" xfId="6"/>
    <cellStyle name="Prozent 2 2" xfId="97"/>
    <cellStyle name="Prozent 3" xfId="27"/>
    <cellStyle name="Prozent 3 2" xfId="92"/>
    <cellStyle name="Schlecht 2" xfId="28"/>
    <cellStyle name="Stand." xfId="0" builtinId="0"/>
    <cellStyle name="Standard 2" xfId="7"/>
    <cellStyle name="Standard 2 2" xfId="8"/>
    <cellStyle name="Standard 2 3" xfId="9"/>
    <cellStyle name="Standard 2 3 2" xfId="17"/>
    <cellStyle name="Standard 2 3 2 2" xfId="78"/>
    <cellStyle name="Standard 2 3 3" xfId="41"/>
    <cellStyle name="Standard 2 3 4" xfId="49"/>
    <cellStyle name="Standard 2 4" xfId="29"/>
    <cellStyle name="Standard 2 4 2" xfId="85"/>
    <cellStyle name="Standard 3" xfId="10"/>
    <cellStyle name="Standard 3 2" xfId="18"/>
    <cellStyle name="Standard 3 2 2" xfId="75"/>
    <cellStyle name="Standard 3 3" xfId="42"/>
    <cellStyle name="Standard 3 4" xfId="76"/>
    <cellStyle name="Standard 4" xfId="25"/>
    <cellStyle name="Standard 4 2" xfId="96"/>
    <cellStyle name="Standard 5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B4A5C4"/>
      <color rgb="FFDC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2"/>
  <sheetViews>
    <sheetView tabSelected="1" zoomScale="180" zoomScaleNormal="180" workbookViewId="0">
      <pane ySplit="2" topLeftCell="A3" activePane="bottomLeft" state="frozenSplit"/>
      <selection pane="bottomLeft" activeCell="A45" sqref="A45"/>
    </sheetView>
  </sheetViews>
  <sheetFormatPr baseColWidth="10" defaultRowHeight="13" x14ac:dyDescent="0.15"/>
  <cols>
    <col min="1" max="1" width="29.1640625" customWidth="1"/>
    <col min="2" max="4" width="14.6640625" style="9" customWidth="1"/>
  </cols>
  <sheetData>
    <row r="1" spans="1:7" ht="13" customHeight="1" x14ac:dyDescent="0.2">
      <c r="A1" s="34" t="s">
        <v>0</v>
      </c>
      <c r="B1" s="35"/>
      <c r="C1" s="35"/>
      <c r="D1" s="4"/>
      <c r="F1" s="5"/>
      <c r="G1" s="5"/>
    </row>
    <row r="2" spans="1:7" s="5" customFormat="1" ht="10" customHeight="1" x14ac:dyDescent="0.15">
      <c r="A2" s="36" t="s">
        <v>22</v>
      </c>
      <c r="B2" s="37" t="s">
        <v>31</v>
      </c>
      <c r="C2" s="38" t="s">
        <v>32</v>
      </c>
      <c r="D2" s="39" t="s">
        <v>41</v>
      </c>
    </row>
    <row r="3" spans="1:7" s="5" customFormat="1" ht="10" customHeight="1" x14ac:dyDescent="0.15">
      <c r="A3" s="40"/>
      <c r="B3" s="41" t="s">
        <v>17</v>
      </c>
      <c r="C3" s="42" t="s">
        <v>17</v>
      </c>
      <c r="D3" s="43" t="s">
        <v>17</v>
      </c>
    </row>
    <row r="4" spans="1:7" ht="10" customHeight="1" x14ac:dyDescent="0.15">
      <c r="A4" s="44" t="s">
        <v>7</v>
      </c>
      <c r="B4" s="45">
        <f>SUM(B5:B6)</f>
        <v>29400000</v>
      </c>
      <c r="C4" s="45">
        <f t="shared" ref="C4:D4" si="0">SUM(C5:C6)</f>
        <v>29662500</v>
      </c>
      <c r="D4" s="45">
        <f t="shared" si="0"/>
        <v>28250000</v>
      </c>
      <c r="F4" s="5"/>
      <c r="G4" s="5"/>
    </row>
    <row r="5" spans="1:7" ht="10" customHeight="1" x14ac:dyDescent="0.15">
      <c r="A5" s="14" t="s">
        <v>28</v>
      </c>
      <c r="B5" s="32">
        <v>21400000</v>
      </c>
      <c r="C5" s="31">
        <v>20875000</v>
      </c>
      <c r="D5" s="30">
        <v>20200000</v>
      </c>
      <c r="F5" s="5"/>
      <c r="G5" s="5"/>
    </row>
    <row r="6" spans="1:7" ht="10" customHeight="1" x14ac:dyDescent="0.15">
      <c r="A6" s="14" t="s">
        <v>23</v>
      </c>
      <c r="B6" s="32">
        <v>8000000</v>
      </c>
      <c r="C6" s="31">
        <v>8787500</v>
      </c>
      <c r="D6" s="31">
        <v>8050000</v>
      </c>
      <c r="F6" s="5"/>
      <c r="G6" s="5"/>
    </row>
    <row r="7" spans="1:7" ht="10" customHeight="1" x14ac:dyDescent="0.15">
      <c r="A7" s="44" t="s">
        <v>8</v>
      </c>
      <c r="B7" s="45">
        <f>SUM(B8:B10)</f>
        <v>7219483</v>
      </c>
      <c r="C7" s="45">
        <f t="shared" ref="C7:D7" si="1">SUM(C8:C10)</f>
        <v>7357832</v>
      </c>
      <c r="D7" s="45">
        <f t="shared" si="1"/>
        <v>7320000</v>
      </c>
      <c r="F7" s="5"/>
      <c r="G7" s="5"/>
    </row>
    <row r="8" spans="1:7" ht="10" customHeight="1" x14ac:dyDescent="0.15">
      <c r="A8" s="14" t="s">
        <v>9</v>
      </c>
      <c r="B8" s="32">
        <v>5268934</v>
      </c>
      <c r="C8" s="31">
        <v>5393750</v>
      </c>
      <c r="D8" s="30">
        <v>5335000</v>
      </c>
      <c r="F8" s="5"/>
      <c r="G8" s="5"/>
    </row>
    <row r="9" spans="1:7" ht="10" customHeight="1" x14ac:dyDescent="0.15">
      <c r="A9" s="14" t="s">
        <v>10</v>
      </c>
      <c r="B9" s="32">
        <v>1150000</v>
      </c>
      <c r="C9" s="31">
        <v>1187500</v>
      </c>
      <c r="D9" s="30">
        <v>1200000</v>
      </c>
      <c r="F9" s="5"/>
      <c r="G9" s="5"/>
    </row>
    <row r="10" spans="1:7" ht="10" customHeight="1" x14ac:dyDescent="0.15">
      <c r="A10" s="14" t="s">
        <v>26</v>
      </c>
      <c r="B10" s="33">
        <v>800549</v>
      </c>
      <c r="C10" s="31">
        <v>776582</v>
      </c>
      <c r="D10" s="30">
        <v>785000</v>
      </c>
      <c r="F10" s="5"/>
      <c r="G10" s="5"/>
    </row>
    <row r="11" spans="1:7" ht="10" customHeight="1" x14ac:dyDescent="0.15">
      <c r="A11" s="44" t="s">
        <v>11</v>
      </c>
      <c r="B11" s="45">
        <f>SUM(B12:B19)</f>
        <v>7848968</v>
      </c>
      <c r="C11" s="46">
        <f>SUM(C12:C19)</f>
        <v>8205825</v>
      </c>
      <c r="D11" s="47">
        <f>SUM(D12:D19)</f>
        <v>8205000</v>
      </c>
      <c r="F11" s="5"/>
      <c r="G11" s="5"/>
    </row>
    <row r="12" spans="1:7" ht="10" customHeight="1" x14ac:dyDescent="0.15">
      <c r="A12" s="14" t="s">
        <v>24</v>
      </c>
      <c r="B12" s="32">
        <v>775000</v>
      </c>
      <c r="C12" s="31">
        <v>793750</v>
      </c>
      <c r="D12" s="30">
        <v>800000</v>
      </c>
      <c r="F12" s="5"/>
      <c r="G12" s="5"/>
    </row>
    <row r="13" spans="1:7" ht="10" customHeight="1" x14ac:dyDescent="0.15">
      <c r="A13" s="14" t="s">
        <v>25</v>
      </c>
      <c r="B13" s="32">
        <v>230000</v>
      </c>
      <c r="C13" s="31">
        <v>245000</v>
      </c>
      <c r="D13" s="30">
        <v>250000</v>
      </c>
      <c r="F13" s="5"/>
      <c r="G13" s="5"/>
    </row>
    <row r="14" spans="1:7" ht="10" customHeight="1" x14ac:dyDescent="0.15">
      <c r="A14" s="14" t="s">
        <v>12</v>
      </c>
      <c r="B14" s="32">
        <v>2213039</v>
      </c>
      <c r="C14" s="31">
        <v>2287500</v>
      </c>
      <c r="D14" s="30">
        <v>2160000</v>
      </c>
      <c r="F14" s="5"/>
      <c r="G14" s="5"/>
    </row>
    <row r="15" spans="1:7" ht="10" customHeight="1" x14ac:dyDescent="0.15">
      <c r="A15" s="14" t="s">
        <v>13</v>
      </c>
      <c r="B15" s="32">
        <v>345000</v>
      </c>
      <c r="C15" s="31">
        <v>318375</v>
      </c>
      <c r="D15" s="30">
        <v>325000</v>
      </c>
      <c r="F15" s="5"/>
      <c r="G15" s="5"/>
    </row>
    <row r="16" spans="1:7" ht="10" customHeight="1" x14ac:dyDescent="0.15">
      <c r="A16" s="14" t="s">
        <v>14</v>
      </c>
      <c r="B16" s="32">
        <v>570000</v>
      </c>
      <c r="C16" s="31">
        <v>570000</v>
      </c>
      <c r="D16" s="30">
        <v>570000</v>
      </c>
      <c r="F16" s="5"/>
      <c r="G16" s="5"/>
    </row>
    <row r="17" spans="1:7" ht="10" customHeight="1" x14ac:dyDescent="0.15">
      <c r="A17" s="14" t="s">
        <v>15</v>
      </c>
      <c r="B17" s="32">
        <v>480000</v>
      </c>
      <c r="C17" s="31">
        <v>480000</v>
      </c>
      <c r="D17" s="30">
        <v>480000</v>
      </c>
      <c r="F17" s="5"/>
      <c r="G17" s="5"/>
    </row>
    <row r="18" spans="1:7" ht="10" customHeight="1" x14ac:dyDescent="0.15">
      <c r="A18" s="14" t="s">
        <v>21</v>
      </c>
      <c r="B18" s="32">
        <v>415000</v>
      </c>
      <c r="C18" s="31">
        <v>418750</v>
      </c>
      <c r="D18" s="30">
        <v>420000</v>
      </c>
      <c r="F18" s="5"/>
      <c r="G18" s="5"/>
    </row>
    <row r="19" spans="1:7" ht="10" customHeight="1" x14ac:dyDescent="0.15">
      <c r="A19" s="14" t="s">
        <v>1</v>
      </c>
      <c r="B19" s="32">
        <v>2820929</v>
      </c>
      <c r="C19" s="31">
        <v>3092450</v>
      </c>
      <c r="D19" s="30">
        <v>3200000</v>
      </c>
      <c r="F19" s="5"/>
      <c r="G19" s="5"/>
    </row>
    <row r="20" spans="1:7" ht="10" customHeight="1" x14ac:dyDescent="0.15">
      <c r="A20" s="44" t="s">
        <v>29</v>
      </c>
      <c r="B20" s="48">
        <f>SUM(B21:B28)</f>
        <v>13124718</v>
      </c>
      <c r="C20" s="48">
        <f t="shared" ref="C20:D20" si="2">SUM(C21:C28)</f>
        <v>12790040</v>
      </c>
      <c r="D20" s="48">
        <f t="shared" si="2"/>
        <v>12965000</v>
      </c>
      <c r="E20" s="29"/>
      <c r="F20" s="5"/>
      <c r="G20" s="5"/>
    </row>
    <row r="21" spans="1:7" ht="10" customHeight="1" x14ac:dyDescent="0.15">
      <c r="A21" s="14" t="s">
        <v>27</v>
      </c>
      <c r="B21" s="33">
        <v>287599</v>
      </c>
      <c r="C21" s="31">
        <v>296000</v>
      </c>
      <c r="D21" s="30">
        <v>320000</v>
      </c>
      <c r="F21" s="5"/>
      <c r="G21" s="5"/>
    </row>
    <row r="22" spans="1:7" ht="10" customHeight="1" x14ac:dyDescent="0.15">
      <c r="A22" s="20" t="s">
        <v>30</v>
      </c>
      <c r="B22" s="33">
        <v>0</v>
      </c>
      <c r="C22" s="31">
        <v>6875</v>
      </c>
      <c r="D22" s="30">
        <v>0</v>
      </c>
      <c r="F22" s="5"/>
      <c r="G22" s="5"/>
    </row>
    <row r="23" spans="1:7" ht="10" customHeight="1" x14ac:dyDescent="0.15">
      <c r="A23" s="14" t="s">
        <v>16</v>
      </c>
      <c r="B23" s="33">
        <v>2830000</v>
      </c>
      <c r="C23" s="31">
        <v>2530000</v>
      </c>
      <c r="D23" s="30">
        <v>2420000</v>
      </c>
      <c r="F23" s="5"/>
      <c r="G23" s="5"/>
    </row>
    <row r="24" spans="1:7" ht="10" customHeight="1" x14ac:dyDescent="0.15">
      <c r="A24" s="14" t="s">
        <v>3</v>
      </c>
      <c r="B24" s="33">
        <v>4080000</v>
      </c>
      <c r="C24" s="31">
        <v>4080000</v>
      </c>
      <c r="D24" s="30">
        <v>4155000</v>
      </c>
      <c r="F24" s="5"/>
      <c r="G24" s="5"/>
    </row>
    <row r="25" spans="1:7" ht="10" customHeight="1" x14ac:dyDescent="0.15">
      <c r="A25" s="14" t="s">
        <v>39</v>
      </c>
      <c r="B25" s="33">
        <v>2671500</v>
      </c>
      <c r="C25" s="31">
        <v>2659665</v>
      </c>
      <c r="D25" s="30">
        <v>2640000</v>
      </c>
      <c r="F25" s="5"/>
      <c r="G25" s="5"/>
    </row>
    <row r="26" spans="1:7" s="1" customFormat="1" ht="10" customHeight="1" x14ac:dyDescent="0.15">
      <c r="A26" s="14" t="s">
        <v>5</v>
      </c>
      <c r="B26" s="33">
        <v>2993119</v>
      </c>
      <c r="C26" s="31">
        <v>3030000</v>
      </c>
      <c r="D26" s="30">
        <v>3130000</v>
      </c>
      <c r="F26" s="6"/>
      <c r="G26" s="6"/>
    </row>
    <row r="27" spans="1:7" s="3" customFormat="1" ht="10" customHeight="1" x14ac:dyDescent="0.15">
      <c r="A27" s="15" t="s">
        <v>4</v>
      </c>
      <c r="B27" s="31">
        <v>262500</v>
      </c>
      <c r="C27" s="31">
        <v>187500</v>
      </c>
      <c r="D27" s="30">
        <v>150000</v>
      </c>
      <c r="F27" s="8"/>
      <c r="G27" s="8"/>
    </row>
    <row r="28" spans="1:7" s="3" customFormat="1" ht="10" customHeight="1" x14ac:dyDescent="0.15">
      <c r="A28" s="28" t="s">
        <v>33</v>
      </c>
      <c r="B28" s="31">
        <v>0</v>
      </c>
      <c r="C28" s="31">
        <v>0</v>
      </c>
      <c r="D28" s="31">
        <v>150000</v>
      </c>
      <c r="F28" s="8"/>
      <c r="G28" s="8"/>
    </row>
    <row r="29" spans="1:7" s="3" customFormat="1" ht="10" customHeight="1" x14ac:dyDescent="0.15">
      <c r="A29" s="49" t="s">
        <v>34</v>
      </c>
      <c r="B29" s="50">
        <f>SUM(B30:B34)</f>
        <v>2884840</v>
      </c>
      <c r="C29" s="50">
        <f t="shared" ref="C29:D29" si="3">SUM(C30:C34)</f>
        <v>3822500</v>
      </c>
      <c r="D29" s="50">
        <f t="shared" si="3"/>
        <v>4341000</v>
      </c>
      <c r="F29" s="8"/>
      <c r="G29" s="8"/>
    </row>
    <row r="30" spans="1:7" s="3" customFormat="1" ht="10" customHeight="1" x14ac:dyDescent="0.15">
      <c r="A30" s="14" t="s">
        <v>2</v>
      </c>
      <c r="B30" s="32">
        <v>1963521</v>
      </c>
      <c r="C30" s="31">
        <v>2750000</v>
      </c>
      <c r="D30" s="30">
        <v>3300000</v>
      </c>
      <c r="F30" s="8"/>
      <c r="G30" s="8"/>
    </row>
    <row r="31" spans="1:7" s="3" customFormat="1" ht="10" customHeight="1" x14ac:dyDescent="0.15">
      <c r="A31" s="14" t="s">
        <v>9</v>
      </c>
      <c r="B31" s="32">
        <v>703742</v>
      </c>
      <c r="C31" s="31">
        <v>712500</v>
      </c>
      <c r="D31" s="30">
        <v>700000</v>
      </c>
      <c r="F31" s="8"/>
      <c r="G31" s="8"/>
    </row>
    <row r="32" spans="1:7" s="2" customFormat="1" ht="10" customHeight="1" x14ac:dyDescent="0.15">
      <c r="A32" s="14" t="s">
        <v>21</v>
      </c>
      <c r="B32" s="32">
        <v>55000</v>
      </c>
      <c r="C32" s="31">
        <v>58750</v>
      </c>
      <c r="D32" s="30">
        <v>165000</v>
      </c>
      <c r="F32" s="7"/>
      <c r="G32" s="7"/>
    </row>
    <row r="33" spans="1:8" ht="10" customHeight="1" x14ac:dyDescent="0.15">
      <c r="A33" s="14" t="s">
        <v>40</v>
      </c>
      <c r="B33" s="32">
        <v>42577</v>
      </c>
      <c r="C33" s="31">
        <v>196250</v>
      </c>
      <c r="D33" s="30">
        <v>36000</v>
      </c>
      <c r="F33" s="5"/>
      <c r="G33" s="5"/>
    </row>
    <row r="34" spans="1:8" ht="10" customHeight="1" x14ac:dyDescent="0.15">
      <c r="A34" s="14" t="s">
        <v>6</v>
      </c>
      <c r="B34" s="31">
        <v>120000</v>
      </c>
      <c r="C34" s="31">
        <v>105000</v>
      </c>
      <c r="D34" s="30">
        <v>140000</v>
      </c>
      <c r="F34" s="5"/>
      <c r="G34" s="5"/>
    </row>
    <row r="35" spans="1:8" ht="10" customHeight="1" x14ac:dyDescent="0.15">
      <c r="A35" s="49" t="s">
        <v>35</v>
      </c>
      <c r="B35" s="46">
        <v>747184.03</v>
      </c>
      <c r="C35" s="46">
        <v>2032713.75</v>
      </c>
      <c r="D35" s="46">
        <v>1075098</v>
      </c>
      <c r="F35" s="5"/>
      <c r="G35" s="5"/>
    </row>
    <row r="36" spans="1:8" ht="10" customHeight="1" x14ac:dyDescent="0.15">
      <c r="A36" s="51" t="s">
        <v>20</v>
      </c>
      <c r="B36" s="52">
        <f>B4+B7+B11+B20+B29+B35</f>
        <v>61225193.030000001</v>
      </c>
      <c r="C36" s="52">
        <f t="shared" ref="C36:D36" si="4">C4+C7+C11+C20+C29+C35</f>
        <v>63871410.75</v>
      </c>
      <c r="D36" s="52">
        <f t="shared" si="4"/>
        <v>62156098</v>
      </c>
      <c r="F36" s="5"/>
      <c r="G36" s="5"/>
    </row>
    <row r="37" spans="1:8" ht="10" customHeight="1" x14ac:dyDescent="0.15">
      <c r="A37" s="13"/>
      <c r="B37" s="26"/>
      <c r="C37" s="24"/>
      <c r="D37" s="18"/>
      <c r="E37" s="11"/>
      <c r="F37" s="10"/>
      <c r="G37" s="12"/>
      <c r="H37" s="12"/>
    </row>
    <row r="38" spans="1:8" ht="10" customHeight="1" x14ac:dyDescent="0.15">
      <c r="A38" s="16" t="s">
        <v>19</v>
      </c>
      <c r="B38" s="26"/>
      <c r="C38" s="24"/>
      <c r="D38" s="18"/>
      <c r="E38" s="11"/>
      <c r="F38" s="10"/>
      <c r="G38" s="12"/>
      <c r="H38" s="12"/>
    </row>
    <row r="39" spans="1:8" x14ac:dyDescent="0.15">
      <c r="A39" s="22" t="s">
        <v>36</v>
      </c>
      <c r="B39" s="26"/>
      <c r="C39" s="24"/>
      <c r="D39" s="18"/>
      <c r="E39" s="11"/>
      <c r="F39" s="10"/>
      <c r="G39" s="12"/>
      <c r="H39" s="12"/>
    </row>
    <row r="40" spans="1:8" x14ac:dyDescent="0.15">
      <c r="A40" s="22" t="s">
        <v>37</v>
      </c>
      <c r="B40" s="26"/>
      <c r="C40" s="24"/>
      <c r="D40" s="18"/>
      <c r="E40" s="11"/>
      <c r="F40" s="10"/>
      <c r="G40" s="10"/>
      <c r="H40" s="10"/>
    </row>
    <row r="41" spans="1:8" x14ac:dyDescent="0.15">
      <c r="A41" s="21" t="s">
        <v>38</v>
      </c>
      <c r="B41" s="23"/>
      <c r="C41" s="24"/>
      <c r="D41" s="18"/>
    </row>
    <row r="42" spans="1:8" x14ac:dyDescent="0.15">
      <c r="A42" s="17" t="s">
        <v>18</v>
      </c>
      <c r="B42" s="27"/>
      <c r="C42" s="25"/>
      <c r="D42" s="19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_2017_Produktion_absatz_tabellenanhang_tab26_d"/>
    <f:field ref="objsubject" par="" edit="true" text=""/>
    <f:field ref="objcreatedby" par="" text="Rossi, Alessandro, BLW"/>
    <f:field ref="objcreatedat" par="" text="16.03.2017 14:52:06"/>
    <f:field ref="objchangedby" par="" text="Segessenmann, Zippora, BLW"/>
    <f:field ref="objmodifiedat" par="" text="22.06.2017 12:48:3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_2017_Produktion_absatz_tabellenanhang_tab26_d"/>
    <f:field ref="CHPRECONFIG_1_1001_Objektname" par="" edit="true" text="AB_2017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Tab26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Office-Anwender</cp:lastModifiedBy>
  <cp:lastPrinted>2016-09-29T07:44:01Z</cp:lastPrinted>
  <dcterms:created xsi:type="dcterms:W3CDTF">2001-04-17T09:20:45Z</dcterms:created>
  <dcterms:modified xsi:type="dcterms:W3CDTF">2017-08-22T08:52:12Z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COO.2101.101.4.936067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16.03.2017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*COO.2101.101.4.936067*</vt:lpwstr>
  </property>
  <property fmtid="{D5CDD505-2E9C-101B-9397-08002B2CF9AE}" pid="21" name="FSC#COOELAK@1.1001:RefBarCode">
    <vt:lpwstr>*COO.2101.101.7.860411*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AB_2017_Produktion_absatz_tabellenanhang_tab26_d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2017-06-22T12:25:57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